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52EEBAD-B9CC-4F27-869E-9B1108AC4E9E}" xr6:coauthVersionLast="47" xr6:coauthVersionMax="47" xr10:uidLastSave="{00000000-0000-0000-0000-000000000000}"/>
  <bookViews>
    <workbookView xWindow="-103" yWindow="-103" windowWidth="31063" windowHeight="20177" activeTab="1" xr2:uid="{00000000-000D-0000-FFFF-FFFF00000000}"/>
  </bookViews>
  <sheets>
    <sheet name="实验室家具" sheetId="6" r:id="rId1"/>
    <sheet name="办公室家具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6" l="1"/>
  <c r="F16" i="6"/>
  <c r="F30" i="6"/>
  <c r="F39" i="6"/>
  <c r="F43" i="6"/>
  <c r="F46" i="6"/>
  <c r="F49" i="6"/>
  <c r="F51" i="6"/>
  <c r="F40" i="6" l="1"/>
  <c r="F17" i="6"/>
  <c r="F4" i="6"/>
  <c r="F3" i="6"/>
</calcChain>
</file>

<file path=xl/sharedStrings.xml><?xml version="1.0" encoding="utf-8"?>
<sst xmlns="http://schemas.openxmlformats.org/spreadsheetml/2006/main" count="242" uniqueCount="81">
  <si>
    <t>房间号  Room</t>
  </si>
  <si>
    <r>
      <t>序号</t>
    </r>
    <r>
      <rPr>
        <b/>
        <sz val="10"/>
        <rFont val="Arial"/>
        <family val="2"/>
      </rPr>
      <t xml:space="preserve">                      </t>
    </r>
    <r>
      <rPr>
        <b/>
        <i/>
        <sz val="10"/>
        <rFont val="Arial"/>
        <family val="2"/>
      </rPr>
      <t>No.</t>
    </r>
  </si>
  <si>
    <r>
      <t>名称</t>
    </r>
    <r>
      <rPr>
        <b/>
        <sz val="10"/>
        <rFont val="Arial"/>
        <family val="2"/>
      </rPr>
      <t xml:space="preserve">                                                         </t>
    </r>
    <r>
      <rPr>
        <b/>
        <i/>
        <sz val="10"/>
        <rFont val="Arial"/>
        <family val="2"/>
      </rPr>
      <t>Item</t>
    </r>
  </si>
  <si>
    <r>
      <t>单位</t>
    </r>
    <r>
      <rPr>
        <b/>
        <sz val="10"/>
        <rFont val="Arial"/>
        <family val="2"/>
      </rPr>
      <t xml:space="preserve">                             </t>
    </r>
    <r>
      <rPr>
        <b/>
        <i/>
        <sz val="10"/>
        <rFont val="Arial"/>
        <family val="2"/>
      </rPr>
      <t>Unit</t>
    </r>
  </si>
  <si>
    <r>
      <t>数量</t>
    </r>
    <r>
      <rPr>
        <b/>
        <sz val="10"/>
        <rFont val="Arial"/>
        <family val="2"/>
      </rPr>
      <t xml:space="preserve">                                </t>
    </r>
    <r>
      <rPr>
        <b/>
        <i/>
        <sz val="10"/>
        <rFont val="Arial"/>
        <family val="2"/>
      </rPr>
      <t>QTY.</t>
    </r>
  </si>
  <si>
    <r>
      <t>规格型号</t>
    </r>
    <r>
      <rPr>
        <b/>
        <sz val="10"/>
        <rFont val="Arial"/>
        <family val="2"/>
      </rPr>
      <t xml:space="preserve"> (mm)                             </t>
    </r>
    <r>
      <rPr>
        <b/>
        <i/>
        <sz val="10"/>
        <rFont val="Arial"/>
        <family val="2"/>
      </rPr>
      <t>Description</t>
    </r>
  </si>
  <si>
    <r>
      <t xml:space="preserve">备注
</t>
    </r>
    <r>
      <rPr>
        <b/>
        <i/>
        <sz val="10"/>
        <rFont val="Arial"/>
        <family val="2"/>
      </rPr>
      <t>Remark</t>
    </r>
  </si>
  <si>
    <t>边实验台</t>
  </si>
  <si>
    <t>米</t>
  </si>
  <si>
    <t>W1000*D750*H850</t>
  </si>
  <si>
    <t>边台试剂架</t>
  </si>
  <si>
    <t>W1000*D300*H750</t>
  </si>
  <si>
    <t>边台吊柜</t>
  </si>
  <si>
    <t>W1000*D300*H600</t>
  </si>
  <si>
    <t>日光灯</t>
  </si>
  <si>
    <t>组</t>
  </si>
  <si>
    <t>实验专用</t>
  </si>
  <si>
    <t>卢老师实验室</t>
  </si>
  <si>
    <t>中央实验台</t>
  </si>
  <si>
    <t>W1000*D1500*H850</t>
  </si>
  <si>
    <t>中央吊柜</t>
  </si>
  <si>
    <t>W1000*D600*H600</t>
  </si>
  <si>
    <t>电源盒</t>
  </si>
  <si>
    <t>三口龙头</t>
  </si>
  <si>
    <t>科恩品牌</t>
  </si>
  <si>
    <t>中水盆</t>
  </si>
  <si>
    <t>滴水架</t>
  </si>
  <si>
    <t>单口洗眼器</t>
  </si>
  <si>
    <t>钢架台</t>
  </si>
  <si>
    <t>W1000*D500*H850</t>
  </si>
  <si>
    <t>中央试剂架</t>
  </si>
  <si>
    <t>W1000*D400*H750</t>
  </si>
  <si>
    <t>全木鞋柜</t>
  </si>
  <si>
    <t>W800*D400*H650</t>
  </si>
  <si>
    <t>衣挂钩</t>
  </si>
  <si>
    <t>塑料挂钩墙面免打孔</t>
  </si>
  <si>
    <t>全钢物品柜</t>
  </si>
  <si>
    <t>W900*D500*H1900</t>
  </si>
  <si>
    <t>二层实验室报价</t>
    <phoneticPr fontId="1" type="noConversion"/>
  </si>
  <si>
    <t>化学品防爆柜</t>
    <phoneticPr fontId="10" type="noConversion"/>
  </si>
  <si>
    <t>个</t>
    <phoneticPr fontId="10" type="noConversion"/>
  </si>
  <si>
    <t>W900*D500*H1200</t>
    <phoneticPr fontId="10" type="noConversion"/>
  </si>
  <si>
    <t>实验室转椅</t>
    <phoneticPr fontId="10" type="noConversion"/>
  </si>
  <si>
    <t>把</t>
    <phoneticPr fontId="10" type="noConversion"/>
  </si>
  <si>
    <t>备注</t>
  </si>
  <si>
    <t>整体全钢材质，台面13mm厚进口千思板台面，下柜体不锈钢合页及一体扣手，内衬钢制层板。</t>
    <phoneticPr fontId="10" type="noConversion"/>
  </si>
  <si>
    <t>整体全钢材质，钢制层板，带铝合金挡条。</t>
  </si>
  <si>
    <t>整体全钢材质，不锈钢合页，一体扣手，内衬钢制层板。</t>
  </si>
  <si>
    <t>整体全钢材质，台面13mm厚进口千思板台面</t>
    <phoneticPr fontId="10" type="noConversion"/>
  </si>
  <si>
    <t>整体全木结构，18mm厚三聚氰胺板。</t>
  </si>
  <si>
    <t>整体全钢材质，不锈钢合页，一体扣手。</t>
  </si>
  <si>
    <t>整体全钢材质，内配PP层板。</t>
    <phoneticPr fontId="10" type="noConversion"/>
  </si>
  <si>
    <t>把</t>
  </si>
  <si>
    <t>椅子</t>
  </si>
  <si>
    <t>张</t>
  </si>
  <si>
    <t>单位</t>
  </si>
  <si>
    <t>数量</t>
  </si>
  <si>
    <t>规格尺寸</t>
  </si>
  <si>
    <t>产品名称</t>
  </si>
  <si>
    <t>平米</t>
    <phoneticPr fontId="1" type="noConversion"/>
  </si>
  <si>
    <t>区域</t>
    <phoneticPr fontId="1" type="noConversion"/>
  </si>
  <si>
    <t>二层办公区域家具</t>
    <phoneticPr fontId="1" type="noConversion"/>
  </si>
  <si>
    <t>桌柜一体</t>
  </si>
  <si>
    <t>桌1500*700*760
柜1700*350*2100</t>
    <phoneticPr fontId="1" type="noConversion"/>
  </si>
  <si>
    <t>高背、可躺         (90-170°可调)</t>
    <phoneticPr fontId="1" type="noConversion"/>
  </si>
  <si>
    <t>优质网孔面料，内置高密度高弹海绵，钢制框架。</t>
    <phoneticPr fontId="1" type="noConversion"/>
  </si>
  <si>
    <t>打印机桌子</t>
  </si>
  <si>
    <t>1000*600*750</t>
  </si>
  <si>
    <t>E0级刨花板；钢制框架；带可移动柜子</t>
    <phoneticPr fontId="1" type="noConversion"/>
  </si>
  <si>
    <t>第三方的检测报告
柜子材质要求：柜子E0级刨花板；
品牌五金，静音三节导轨，三合一五金配件。静音液压缓冲铰链，铝合金拉手；
桌子：台面34mm 实木芯板，其它 17mm实木芯板；
PUR无醛封边
预留主机电源线孔；踢脚线位置</t>
    <phoneticPr fontId="1" type="noConversion"/>
  </si>
  <si>
    <t>窗帘-款式1</t>
    <phoneticPr fontId="1" type="noConversion"/>
  </si>
  <si>
    <t>窗帘-款式2</t>
    <phoneticPr fontId="1" type="noConversion"/>
  </si>
  <si>
    <t>窗帘-款式3</t>
    <phoneticPr fontId="1" type="noConversion"/>
  </si>
  <si>
    <t>窗帘-款式4</t>
    <phoneticPr fontId="1" type="noConversion"/>
  </si>
  <si>
    <t>双层布全遮光窗帘</t>
    <phoneticPr fontId="10" type="noConversion"/>
  </si>
  <si>
    <t>全遮光卷帘窗</t>
    <phoneticPr fontId="10" type="noConversion"/>
  </si>
  <si>
    <t>百叶帘</t>
    <phoneticPr fontId="10" type="noConversion"/>
  </si>
  <si>
    <t>百叶</t>
    <phoneticPr fontId="10" type="noConversion"/>
  </si>
  <si>
    <t>升降转椅，安全气压杆</t>
    <phoneticPr fontId="10" type="noConversion"/>
  </si>
  <si>
    <t>五孔面板，防腐钢制电源盒，内配电源线穿线管，涮稀接电。</t>
    <phoneticPr fontId="1" type="noConversion"/>
  </si>
  <si>
    <t>产品图例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</si>
</sst>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,##0.00_);[Red]\(#,##0.00\)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162569</xdr:colOff>
      <xdr:row>56</xdr:row>
      <xdr:rowOff>27464</xdr:rowOff>
    </xdr:from>
    <xdr:to>
      <xdr:col>6</xdr:col>
      <xdr:colOff>852236</xdr:colOff>
      <xdr:row>56</xdr:row>
      <xdr:rowOff>954669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8372" y="19283003"/>
          <a:ext cx="689667" cy="927205"/>
        </a:xfrm>
        <a:prstGeom prst="rect">
          <a:avLst/>
        </a:prstGeom>
      </xdr:spPr>
    </xdr:pic>
    <xdr:clientData/>
  </xdr:twoCellAnchor>
  <xdr:twoCellAnchor editAs="oneCell">
    <xdr:from>
      <xdr:col>6</xdr:col>
      <xdr:colOff>176893</xdr:colOff>
      <xdr:row>57</xdr:row>
      <xdr:rowOff>27214</xdr:rowOff>
    </xdr:from>
    <xdr:to>
      <xdr:col>6</xdr:col>
      <xdr:colOff>816428</xdr:colOff>
      <xdr:row>57</xdr:row>
      <xdr:rowOff>1153872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2643" y="20152178"/>
          <a:ext cx="639535" cy="1126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</xdr:row>
      <xdr:rowOff>476250</xdr:rowOff>
    </xdr:from>
    <xdr:to>
      <xdr:col>2</xdr:col>
      <xdr:colOff>1638300</xdr:colOff>
      <xdr:row>3</xdr:row>
      <xdr:rowOff>1689100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8330" r="11016" b="43849"/>
        <a:stretch/>
      </xdr:blipFill>
      <xdr:spPr>
        <a:xfrm>
          <a:off x="1598083" y="1058333"/>
          <a:ext cx="1352550" cy="1212850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423334</xdr:colOff>
      <xdr:row>4</xdr:row>
      <xdr:rowOff>169333</xdr:rowOff>
    </xdr:from>
    <xdr:to>
      <xdr:col>2</xdr:col>
      <xdr:colOff>1348529</xdr:colOff>
      <xdr:row>4</xdr:row>
      <xdr:rowOff>1046268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35667" y="3354916"/>
          <a:ext cx="925195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423333</xdr:colOff>
      <xdr:row>5</xdr:row>
      <xdr:rowOff>127000</xdr:rowOff>
    </xdr:from>
    <xdr:to>
      <xdr:col>2</xdr:col>
      <xdr:colOff>1618403</xdr:colOff>
      <xdr:row>5</xdr:row>
      <xdr:rowOff>866140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35666" y="3714750"/>
          <a:ext cx="1195070" cy="739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opLeftCell="A49" zoomScale="130" zoomScaleNormal="130" workbookViewId="0">
      <selection activeCell="H19" sqref="H19"/>
    </sheetView>
  </sheetViews>
  <sheetFormatPr defaultRowHeight="14.15" x14ac:dyDescent="0.35"/>
  <cols>
    <col min="4" max="4" width="12.140625" bestFit="1" customWidth="1"/>
    <col min="5" max="5" width="5.85546875" customWidth="1"/>
    <col min="7" max="7" width="14.640625" customWidth="1"/>
    <col min="8" max="8" width="37.140625" customWidth="1"/>
  </cols>
  <sheetData>
    <row r="1" spans="1:8" x14ac:dyDescent="0.35">
      <c r="A1" s="1"/>
      <c r="B1" s="1"/>
      <c r="C1" s="1"/>
      <c r="D1" s="2"/>
      <c r="E1" s="1"/>
      <c r="F1" s="4"/>
      <c r="G1" s="1"/>
      <c r="H1" s="1"/>
    </row>
    <row r="2" spans="1:8" ht="52.5" customHeight="1" x14ac:dyDescent="0.35">
      <c r="A2" s="30" t="s">
        <v>38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ht="27" customHeight="1" x14ac:dyDescent="0.35">
      <c r="A3" s="31"/>
      <c r="B3" s="32">
        <v>1</v>
      </c>
      <c r="C3" s="6">
        <v>1</v>
      </c>
      <c r="D3" s="6" t="s">
        <v>7</v>
      </c>
      <c r="E3" s="7" t="s">
        <v>8</v>
      </c>
      <c r="F3" s="6">
        <f>6.465+6.465</f>
        <v>12.93</v>
      </c>
      <c r="G3" s="6" t="s">
        <v>9</v>
      </c>
      <c r="H3" s="8" t="s">
        <v>45</v>
      </c>
    </row>
    <row r="4" spans="1:8" ht="27" customHeight="1" x14ac:dyDescent="0.35">
      <c r="A4" s="31"/>
      <c r="B4" s="33"/>
      <c r="C4" s="6">
        <v>2</v>
      </c>
      <c r="D4" s="9" t="s">
        <v>10</v>
      </c>
      <c r="E4" s="10" t="s">
        <v>8</v>
      </c>
      <c r="F4" s="9">
        <f>5.8*2</f>
        <v>11.6</v>
      </c>
      <c r="G4" s="9" t="s">
        <v>11</v>
      </c>
      <c r="H4" s="11" t="s">
        <v>46</v>
      </c>
    </row>
    <row r="5" spans="1:8" ht="27" customHeight="1" x14ac:dyDescent="0.35">
      <c r="A5" s="31"/>
      <c r="B5" s="33"/>
      <c r="C5" s="6">
        <v>3</v>
      </c>
      <c r="D5" s="6" t="s">
        <v>12</v>
      </c>
      <c r="E5" s="7" t="s">
        <v>8</v>
      </c>
      <c r="F5" s="6">
        <v>11.6</v>
      </c>
      <c r="G5" s="6" t="s">
        <v>13</v>
      </c>
      <c r="H5" s="11" t="s">
        <v>47</v>
      </c>
    </row>
    <row r="6" spans="1:8" ht="27" customHeight="1" x14ac:dyDescent="0.35">
      <c r="A6" s="31"/>
      <c r="B6" s="33"/>
      <c r="C6" s="6">
        <v>4</v>
      </c>
      <c r="D6" s="9" t="s">
        <v>14</v>
      </c>
      <c r="E6" s="10" t="s">
        <v>15</v>
      </c>
      <c r="F6" s="9">
        <v>12</v>
      </c>
      <c r="G6" s="9" t="s">
        <v>16</v>
      </c>
      <c r="H6" s="11"/>
    </row>
    <row r="7" spans="1:8" ht="27" customHeight="1" x14ac:dyDescent="0.35">
      <c r="A7" s="31"/>
      <c r="B7" s="34">
        <v>2</v>
      </c>
      <c r="C7" s="6">
        <v>5</v>
      </c>
      <c r="D7" s="6" t="s">
        <v>7</v>
      </c>
      <c r="E7" s="7" t="s">
        <v>8</v>
      </c>
      <c r="F7" s="6">
        <f>8.17+8.65</f>
        <v>16.82</v>
      </c>
      <c r="G7" s="6" t="s">
        <v>9</v>
      </c>
      <c r="H7" s="8" t="s">
        <v>45</v>
      </c>
    </row>
    <row r="8" spans="1:8" ht="27" customHeight="1" x14ac:dyDescent="0.35">
      <c r="A8" s="31"/>
      <c r="B8" s="34"/>
      <c r="C8" s="6">
        <v>6</v>
      </c>
      <c r="D8" s="9" t="s">
        <v>10</v>
      </c>
      <c r="E8" s="10" t="s">
        <v>8</v>
      </c>
      <c r="F8" s="9">
        <v>14</v>
      </c>
      <c r="G8" s="9" t="s">
        <v>11</v>
      </c>
      <c r="H8" s="11" t="s">
        <v>46</v>
      </c>
    </row>
    <row r="9" spans="1:8" ht="27" customHeight="1" x14ac:dyDescent="0.35">
      <c r="A9" s="31"/>
      <c r="B9" s="34"/>
      <c r="C9" s="6">
        <v>7</v>
      </c>
      <c r="D9" s="6" t="s">
        <v>12</v>
      </c>
      <c r="E9" s="7" t="s">
        <v>8</v>
      </c>
      <c r="F9" s="6">
        <v>14</v>
      </c>
      <c r="G9" s="6" t="s">
        <v>13</v>
      </c>
      <c r="H9" s="11" t="s">
        <v>47</v>
      </c>
    </row>
    <row r="10" spans="1:8" ht="27" customHeight="1" x14ac:dyDescent="0.35">
      <c r="A10" s="31"/>
      <c r="B10" s="34"/>
      <c r="C10" s="6">
        <v>8</v>
      </c>
      <c r="D10" s="9" t="s">
        <v>14</v>
      </c>
      <c r="E10" s="10" t="s">
        <v>15</v>
      </c>
      <c r="F10" s="9">
        <v>12</v>
      </c>
      <c r="G10" s="9" t="s">
        <v>16</v>
      </c>
      <c r="H10" s="11"/>
    </row>
    <row r="11" spans="1:8" ht="27" customHeight="1" x14ac:dyDescent="0.35">
      <c r="A11" s="31"/>
      <c r="B11" s="33" t="s">
        <v>17</v>
      </c>
      <c r="C11" s="6">
        <v>9</v>
      </c>
      <c r="D11" s="9" t="s">
        <v>18</v>
      </c>
      <c r="E11" s="10" t="s">
        <v>8</v>
      </c>
      <c r="F11" s="9">
        <v>4.5</v>
      </c>
      <c r="G11" s="9" t="s">
        <v>19</v>
      </c>
      <c r="H11" s="8" t="s">
        <v>45</v>
      </c>
    </row>
    <row r="12" spans="1:8" ht="27" customHeight="1" x14ac:dyDescent="0.35">
      <c r="A12" s="31"/>
      <c r="B12" s="33"/>
      <c r="C12" s="6">
        <v>10</v>
      </c>
      <c r="D12" s="9" t="s">
        <v>20</v>
      </c>
      <c r="E12" s="10" t="s">
        <v>8</v>
      </c>
      <c r="F12" s="9">
        <v>4.5</v>
      </c>
      <c r="G12" s="9" t="s">
        <v>21</v>
      </c>
      <c r="H12" s="11" t="s">
        <v>47</v>
      </c>
    </row>
    <row r="13" spans="1:8" ht="27" customHeight="1" x14ac:dyDescent="0.35">
      <c r="A13" s="31"/>
      <c r="B13" s="33"/>
      <c r="C13" s="6">
        <v>11</v>
      </c>
      <c r="D13" s="9" t="s">
        <v>22</v>
      </c>
      <c r="E13" s="10" t="s">
        <v>15</v>
      </c>
      <c r="F13" s="9">
        <v>8</v>
      </c>
      <c r="G13" s="9" t="s">
        <v>16</v>
      </c>
      <c r="H13" s="11" t="s">
        <v>79</v>
      </c>
    </row>
    <row r="14" spans="1:8" ht="27" customHeight="1" x14ac:dyDescent="0.35">
      <c r="A14" s="31"/>
      <c r="B14" s="32">
        <v>3</v>
      </c>
      <c r="C14" s="6">
        <v>12</v>
      </c>
      <c r="D14" s="9" t="s">
        <v>18</v>
      </c>
      <c r="E14" s="10" t="s">
        <v>8</v>
      </c>
      <c r="F14" s="9">
        <v>4</v>
      </c>
      <c r="G14" s="9" t="s">
        <v>19</v>
      </c>
      <c r="H14" s="8" t="s">
        <v>45</v>
      </c>
    </row>
    <row r="15" spans="1:8" ht="27" customHeight="1" x14ac:dyDescent="0.35">
      <c r="A15" s="31"/>
      <c r="B15" s="33"/>
      <c r="C15" s="6">
        <v>13</v>
      </c>
      <c r="D15" s="9" t="s">
        <v>20</v>
      </c>
      <c r="E15" s="10" t="s">
        <v>8</v>
      </c>
      <c r="F15" s="9">
        <v>4</v>
      </c>
      <c r="G15" s="9" t="s">
        <v>21</v>
      </c>
      <c r="H15" s="11" t="s">
        <v>47</v>
      </c>
    </row>
    <row r="16" spans="1:8" ht="27" customHeight="1" x14ac:dyDescent="0.35">
      <c r="A16" s="31"/>
      <c r="B16" s="33"/>
      <c r="C16" s="6">
        <v>14</v>
      </c>
      <c r="D16" s="9" t="s">
        <v>7</v>
      </c>
      <c r="E16" s="10" t="s">
        <v>8</v>
      </c>
      <c r="F16" s="9">
        <f>4.25+1.5</f>
        <v>5.75</v>
      </c>
      <c r="G16" s="9" t="s">
        <v>9</v>
      </c>
      <c r="H16" s="8" t="s">
        <v>45</v>
      </c>
    </row>
    <row r="17" spans="1:8" ht="27" customHeight="1" x14ac:dyDescent="0.35">
      <c r="A17" s="31"/>
      <c r="B17" s="33"/>
      <c r="C17" s="6">
        <v>15</v>
      </c>
      <c r="D17" s="9" t="s">
        <v>12</v>
      </c>
      <c r="E17" s="10" t="s">
        <v>8</v>
      </c>
      <c r="F17" s="9">
        <f>4.25-1</f>
        <v>3.25</v>
      </c>
      <c r="G17" s="9" t="s">
        <v>13</v>
      </c>
      <c r="H17" s="11" t="s">
        <v>47</v>
      </c>
    </row>
    <row r="18" spans="1:8" ht="27" customHeight="1" x14ac:dyDescent="0.35">
      <c r="A18" s="31"/>
      <c r="B18" s="33"/>
      <c r="C18" s="6">
        <v>16</v>
      </c>
      <c r="D18" s="9" t="s">
        <v>10</v>
      </c>
      <c r="E18" s="10" t="s">
        <v>8</v>
      </c>
      <c r="F18" s="9">
        <v>3.25</v>
      </c>
      <c r="G18" s="9" t="s">
        <v>11</v>
      </c>
      <c r="H18" s="11" t="s">
        <v>46</v>
      </c>
    </row>
    <row r="19" spans="1:8" ht="27" customHeight="1" x14ac:dyDescent="0.35">
      <c r="A19" s="31"/>
      <c r="B19" s="33"/>
      <c r="C19" s="6">
        <v>17</v>
      </c>
      <c r="D19" s="9" t="s">
        <v>22</v>
      </c>
      <c r="E19" s="10" t="s">
        <v>15</v>
      </c>
      <c r="F19" s="9">
        <v>8</v>
      </c>
      <c r="G19" s="9" t="s">
        <v>16</v>
      </c>
      <c r="H19" s="11" t="s">
        <v>79</v>
      </c>
    </row>
    <row r="20" spans="1:8" ht="27" customHeight="1" x14ac:dyDescent="0.35">
      <c r="A20" s="31"/>
      <c r="B20" s="33"/>
      <c r="C20" s="6">
        <v>18</v>
      </c>
      <c r="D20" s="9" t="s">
        <v>14</v>
      </c>
      <c r="E20" s="10" t="s">
        <v>15</v>
      </c>
      <c r="F20" s="9">
        <v>3</v>
      </c>
      <c r="G20" s="9" t="s">
        <v>16</v>
      </c>
      <c r="H20" s="11"/>
    </row>
    <row r="21" spans="1:8" ht="27" customHeight="1" x14ac:dyDescent="0.35">
      <c r="A21" s="31"/>
      <c r="B21" s="33"/>
      <c r="C21" s="6">
        <v>19</v>
      </c>
      <c r="D21" s="9" t="s">
        <v>23</v>
      </c>
      <c r="E21" s="10" t="s">
        <v>15</v>
      </c>
      <c r="F21" s="9">
        <v>1</v>
      </c>
      <c r="G21" s="9" t="s">
        <v>16</v>
      </c>
      <c r="H21" s="11" t="s">
        <v>24</v>
      </c>
    </row>
    <row r="22" spans="1:8" ht="27" customHeight="1" x14ac:dyDescent="0.35">
      <c r="A22" s="31"/>
      <c r="B22" s="33"/>
      <c r="C22" s="6">
        <v>20</v>
      </c>
      <c r="D22" s="9" t="s">
        <v>25</v>
      </c>
      <c r="E22" s="10" t="s">
        <v>15</v>
      </c>
      <c r="F22" s="9">
        <v>1</v>
      </c>
      <c r="G22" s="9" t="s">
        <v>16</v>
      </c>
      <c r="H22" s="11" t="s">
        <v>24</v>
      </c>
    </row>
    <row r="23" spans="1:8" ht="27" customHeight="1" x14ac:dyDescent="0.35">
      <c r="A23" s="31"/>
      <c r="B23" s="33"/>
      <c r="C23" s="6">
        <v>21</v>
      </c>
      <c r="D23" s="9" t="s">
        <v>26</v>
      </c>
      <c r="E23" s="10" t="s">
        <v>15</v>
      </c>
      <c r="F23" s="9">
        <v>1</v>
      </c>
      <c r="G23" s="9" t="s">
        <v>16</v>
      </c>
      <c r="H23" s="11" t="s">
        <v>24</v>
      </c>
    </row>
    <row r="24" spans="1:8" ht="27" customHeight="1" x14ac:dyDescent="0.35">
      <c r="A24" s="31"/>
      <c r="B24" s="33"/>
      <c r="C24" s="6">
        <v>22</v>
      </c>
      <c r="D24" s="9" t="s">
        <v>27</v>
      </c>
      <c r="E24" s="10" t="s">
        <v>15</v>
      </c>
      <c r="F24" s="9">
        <v>1</v>
      </c>
      <c r="G24" s="9" t="s">
        <v>16</v>
      </c>
      <c r="H24" s="11" t="s">
        <v>24</v>
      </c>
    </row>
    <row r="25" spans="1:8" ht="27" customHeight="1" x14ac:dyDescent="0.35">
      <c r="A25" s="31"/>
      <c r="B25" s="35"/>
      <c r="C25" s="6">
        <v>23</v>
      </c>
      <c r="D25" s="9" t="s">
        <v>28</v>
      </c>
      <c r="E25" s="10" t="s">
        <v>15</v>
      </c>
      <c r="F25" s="9">
        <v>1</v>
      </c>
      <c r="G25" s="9" t="s">
        <v>29</v>
      </c>
      <c r="H25" s="8" t="s">
        <v>48</v>
      </c>
    </row>
    <row r="26" spans="1:8" ht="27" customHeight="1" x14ac:dyDescent="0.35">
      <c r="A26" s="31"/>
      <c r="B26" s="32">
        <v>4</v>
      </c>
      <c r="C26" s="6">
        <v>24</v>
      </c>
      <c r="D26" s="9" t="s">
        <v>18</v>
      </c>
      <c r="E26" s="10" t="s">
        <v>8</v>
      </c>
      <c r="F26" s="9">
        <v>5.5</v>
      </c>
      <c r="G26" s="9" t="s">
        <v>19</v>
      </c>
      <c r="H26" s="8" t="s">
        <v>45</v>
      </c>
    </row>
    <row r="27" spans="1:8" ht="27" customHeight="1" x14ac:dyDescent="0.35">
      <c r="A27" s="31"/>
      <c r="B27" s="33"/>
      <c r="C27" s="6">
        <v>25</v>
      </c>
      <c r="D27" s="9" t="s">
        <v>20</v>
      </c>
      <c r="E27" s="10" t="s">
        <v>8</v>
      </c>
      <c r="F27" s="9">
        <v>5.5</v>
      </c>
      <c r="G27" s="9" t="s">
        <v>21</v>
      </c>
      <c r="H27" s="11" t="s">
        <v>47</v>
      </c>
    </row>
    <row r="28" spans="1:8" ht="27" customHeight="1" x14ac:dyDescent="0.35">
      <c r="A28" s="31"/>
      <c r="B28" s="33"/>
      <c r="C28" s="6">
        <v>26</v>
      </c>
      <c r="D28" s="9" t="s">
        <v>30</v>
      </c>
      <c r="E28" s="10" t="s">
        <v>8</v>
      </c>
      <c r="F28" s="9">
        <v>5.5</v>
      </c>
      <c r="G28" s="9" t="s">
        <v>31</v>
      </c>
      <c r="H28" s="11" t="s">
        <v>46</v>
      </c>
    </row>
    <row r="29" spans="1:8" ht="27" customHeight="1" x14ac:dyDescent="0.35">
      <c r="A29" s="31"/>
      <c r="B29" s="33"/>
      <c r="C29" s="6">
        <v>27</v>
      </c>
      <c r="D29" s="9" t="s">
        <v>14</v>
      </c>
      <c r="E29" s="10" t="s">
        <v>15</v>
      </c>
      <c r="F29" s="9">
        <v>10</v>
      </c>
      <c r="G29" s="9" t="s">
        <v>16</v>
      </c>
      <c r="H29" s="11"/>
    </row>
    <row r="30" spans="1:8" ht="27" customHeight="1" x14ac:dyDescent="0.35">
      <c r="A30" s="31"/>
      <c r="B30" s="33"/>
      <c r="C30" s="6">
        <v>28</v>
      </c>
      <c r="D30" s="9" t="s">
        <v>7</v>
      </c>
      <c r="E30" s="10" t="s">
        <v>8</v>
      </c>
      <c r="F30" s="9">
        <f>2</f>
        <v>2</v>
      </c>
      <c r="G30" s="9" t="s">
        <v>9</v>
      </c>
      <c r="H30" s="8" t="s">
        <v>45</v>
      </c>
    </row>
    <row r="31" spans="1:8" ht="27" customHeight="1" x14ac:dyDescent="0.35">
      <c r="A31" s="31"/>
      <c r="B31" s="33"/>
      <c r="C31" s="6">
        <v>29</v>
      </c>
      <c r="D31" s="9" t="s">
        <v>12</v>
      </c>
      <c r="E31" s="10" t="s">
        <v>8</v>
      </c>
      <c r="F31" s="9">
        <v>2</v>
      </c>
      <c r="G31" s="9" t="s">
        <v>13</v>
      </c>
      <c r="H31" s="11" t="s">
        <v>47</v>
      </c>
    </row>
    <row r="32" spans="1:8" ht="27" customHeight="1" x14ac:dyDescent="0.35">
      <c r="A32" s="31"/>
      <c r="B32" s="33"/>
      <c r="C32" s="6">
        <v>30</v>
      </c>
      <c r="D32" s="9" t="s">
        <v>22</v>
      </c>
      <c r="E32" s="10" t="s">
        <v>15</v>
      </c>
      <c r="F32" s="9">
        <v>10</v>
      </c>
      <c r="G32" s="9" t="s">
        <v>16</v>
      </c>
      <c r="H32" s="11" t="s">
        <v>79</v>
      </c>
    </row>
    <row r="33" spans="1:8" ht="27" customHeight="1" x14ac:dyDescent="0.35">
      <c r="A33" s="31"/>
      <c r="B33" s="33"/>
      <c r="C33" s="6">
        <v>31</v>
      </c>
      <c r="D33" s="9" t="s">
        <v>23</v>
      </c>
      <c r="E33" s="10" t="s">
        <v>15</v>
      </c>
      <c r="F33" s="9">
        <v>1</v>
      </c>
      <c r="G33" s="9" t="s">
        <v>16</v>
      </c>
      <c r="H33" s="11" t="s">
        <v>24</v>
      </c>
    </row>
    <row r="34" spans="1:8" ht="27" customHeight="1" x14ac:dyDescent="0.35">
      <c r="A34" s="31"/>
      <c r="B34" s="33"/>
      <c r="C34" s="6">
        <v>32</v>
      </c>
      <c r="D34" s="9" t="s">
        <v>25</v>
      </c>
      <c r="E34" s="10" t="s">
        <v>15</v>
      </c>
      <c r="F34" s="9">
        <v>1</v>
      </c>
      <c r="G34" s="9" t="s">
        <v>16</v>
      </c>
      <c r="H34" s="11" t="s">
        <v>24</v>
      </c>
    </row>
    <row r="35" spans="1:8" ht="27" customHeight="1" x14ac:dyDescent="0.35">
      <c r="A35" s="31"/>
      <c r="B35" s="33"/>
      <c r="C35" s="6">
        <v>33</v>
      </c>
      <c r="D35" s="9" t="s">
        <v>26</v>
      </c>
      <c r="E35" s="10" t="s">
        <v>15</v>
      </c>
      <c r="F35" s="9">
        <v>1</v>
      </c>
      <c r="G35" s="9" t="s">
        <v>16</v>
      </c>
      <c r="H35" s="11" t="s">
        <v>24</v>
      </c>
    </row>
    <row r="36" spans="1:8" ht="27" customHeight="1" x14ac:dyDescent="0.35">
      <c r="A36" s="31"/>
      <c r="B36" s="33"/>
      <c r="C36" s="6">
        <v>34</v>
      </c>
      <c r="D36" s="9" t="s">
        <v>27</v>
      </c>
      <c r="E36" s="10" t="s">
        <v>15</v>
      </c>
      <c r="F36" s="9">
        <v>1</v>
      </c>
      <c r="G36" s="9" t="s">
        <v>16</v>
      </c>
      <c r="H36" s="11" t="s">
        <v>24</v>
      </c>
    </row>
    <row r="37" spans="1:8" ht="27" customHeight="1" x14ac:dyDescent="0.35">
      <c r="A37" s="31"/>
      <c r="B37" s="33"/>
      <c r="C37" s="6">
        <v>35</v>
      </c>
      <c r="D37" s="9" t="s">
        <v>32</v>
      </c>
      <c r="E37" s="10" t="s">
        <v>15</v>
      </c>
      <c r="F37" s="9">
        <v>1</v>
      </c>
      <c r="G37" s="9" t="s">
        <v>33</v>
      </c>
      <c r="H37" s="11" t="s">
        <v>49</v>
      </c>
    </row>
    <row r="38" spans="1:8" ht="27" customHeight="1" x14ac:dyDescent="0.35">
      <c r="A38" s="31"/>
      <c r="B38" s="33"/>
      <c r="C38" s="6">
        <v>36</v>
      </c>
      <c r="D38" s="9" t="s">
        <v>34</v>
      </c>
      <c r="E38" s="10" t="s">
        <v>15</v>
      </c>
      <c r="F38" s="9">
        <v>1</v>
      </c>
      <c r="G38" s="9"/>
      <c r="H38" s="11" t="s">
        <v>35</v>
      </c>
    </row>
    <row r="39" spans="1:8" ht="27" customHeight="1" x14ac:dyDescent="0.35">
      <c r="A39" s="31"/>
      <c r="B39" s="32">
        <v>5</v>
      </c>
      <c r="C39" s="6">
        <v>37</v>
      </c>
      <c r="D39" s="9" t="s">
        <v>7</v>
      </c>
      <c r="E39" s="10" t="s">
        <v>8</v>
      </c>
      <c r="F39" s="9">
        <f>8.8+1.8+2</f>
        <v>12.600000000000001</v>
      </c>
      <c r="G39" s="9" t="s">
        <v>9</v>
      </c>
      <c r="H39" s="8" t="s">
        <v>45</v>
      </c>
    </row>
    <row r="40" spans="1:8" ht="27" customHeight="1" x14ac:dyDescent="0.35">
      <c r="A40" s="31"/>
      <c r="B40" s="33"/>
      <c r="C40" s="6">
        <v>38</v>
      </c>
      <c r="D40" s="9" t="s">
        <v>12</v>
      </c>
      <c r="E40" s="10" t="s">
        <v>8</v>
      </c>
      <c r="F40" s="9">
        <f>7.6</f>
        <v>7.6</v>
      </c>
      <c r="G40" s="9" t="s">
        <v>13</v>
      </c>
      <c r="H40" s="11" t="s">
        <v>47</v>
      </c>
    </row>
    <row r="41" spans="1:8" ht="27" customHeight="1" x14ac:dyDescent="0.35">
      <c r="A41" s="31"/>
      <c r="B41" s="33"/>
      <c r="C41" s="6">
        <v>39</v>
      </c>
      <c r="D41" s="9" t="s">
        <v>32</v>
      </c>
      <c r="E41" s="10" t="s">
        <v>15</v>
      </c>
      <c r="F41" s="9">
        <v>1</v>
      </c>
      <c r="G41" s="9" t="s">
        <v>33</v>
      </c>
      <c r="H41" s="11" t="s">
        <v>49</v>
      </c>
    </row>
    <row r="42" spans="1:8" ht="27" customHeight="1" x14ac:dyDescent="0.35">
      <c r="A42" s="31"/>
      <c r="B42" s="33"/>
      <c r="C42" s="6">
        <v>40</v>
      </c>
      <c r="D42" s="9" t="s">
        <v>34</v>
      </c>
      <c r="E42" s="10" t="s">
        <v>15</v>
      </c>
      <c r="F42" s="9">
        <v>1</v>
      </c>
      <c r="G42" s="9"/>
      <c r="H42" s="11" t="s">
        <v>35</v>
      </c>
    </row>
    <row r="43" spans="1:8" ht="27" customHeight="1" x14ac:dyDescent="0.35">
      <c r="A43" s="31"/>
      <c r="B43" s="32">
        <v>6.1</v>
      </c>
      <c r="C43" s="6">
        <v>41</v>
      </c>
      <c r="D43" s="9" t="s">
        <v>7</v>
      </c>
      <c r="E43" s="10" t="s">
        <v>8</v>
      </c>
      <c r="F43" s="9">
        <f>1.04+1.94+1.25+5.5+1.25</f>
        <v>10.98</v>
      </c>
      <c r="G43" s="9" t="s">
        <v>9</v>
      </c>
      <c r="H43" s="8" t="s">
        <v>45</v>
      </c>
    </row>
    <row r="44" spans="1:8" ht="27" customHeight="1" x14ac:dyDescent="0.35">
      <c r="A44" s="31"/>
      <c r="B44" s="33"/>
      <c r="C44" s="6">
        <v>42</v>
      </c>
      <c r="D44" s="9" t="s">
        <v>28</v>
      </c>
      <c r="E44" s="10" t="s">
        <v>15</v>
      </c>
      <c r="F44" s="9">
        <v>2</v>
      </c>
      <c r="G44" s="9" t="s">
        <v>29</v>
      </c>
      <c r="H44" s="8" t="s">
        <v>48</v>
      </c>
    </row>
    <row r="45" spans="1:8" ht="27" customHeight="1" x14ac:dyDescent="0.35">
      <c r="A45" s="31"/>
      <c r="B45" s="33"/>
      <c r="C45" s="6">
        <v>43</v>
      </c>
      <c r="D45" s="9" t="s">
        <v>36</v>
      </c>
      <c r="E45" s="10" t="s">
        <v>15</v>
      </c>
      <c r="F45" s="9">
        <v>1</v>
      </c>
      <c r="G45" s="9" t="s">
        <v>37</v>
      </c>
      <c r="H45" s="11" t="s">
        <v>50</v>
      </c>
    </row>
    <row r="46" spans="1:8" ht="27" customHeight="1" x14ac:dyDescent="0.35">
      <c r="A46" s="31"/>
      <c r="B46" s="32">
        <v>6.2</v>
      </c>
      <c r="C46" s="6">
        <v>44</v>
      </c>
      <c r="D46" s="9" t="s">
        <v>7</v>
      </c>
      <c r="E46" s="10" t="s">
        <v>8</v>
      </c>
      <c r="F46" s="9">
        <f>1.04+1.04+3.05+8.2</f>
        <v>13.329999999999998</v>
      </c>
      <c r="G46" s="9" t="s">
        <v>9</v>
      </c>
      <c r="H46" s="8" t="s">
        <v>45</v>
      </c>
    </row>
    <row r="47" spans="1:8" ht="27" customHeight="1" x14ac:dyDescent="0.35">
      <c r="A47" s="31"/>
      <c r="B47" s="33"/>
      <c r="C47" s="6">
        <v>45</v>
      </c>
      <c r="D47" s="9" t="s">
        <v>28</v>
      </c>
      <c r="E47" s="10" t="s">
        <v>15</v>
      </c>
      <c r="F47" s="9">
        <v>4</v>
      </c>
      <c r="G47" s="9" t="s">
        <v>29</v>
      </c>
      <c r="H47" s="8" t="s">
        <v>48</v>
      </c>
    </row>
    <row r="48" spans="1:8" ht="27" customHeight="1" x14ac:dyDescent="0.35">
      <c r="A48" s="31"/>
      <c r="B48" s="33"/>
      <c r="C48" s="6">
        <v>46</v>
      </c>
      <c r="D48" s="9" t="s">
        <v>36</v>
      </c>
      <c r="E48" s="10" t="s">
        <v>15</v>
      </c>
      <c r="F48" s="9">
        <v>1</v>
      </c>
      <c r="G48" s="9" t="s">
        <v>37</v>
      </c>
      <c r="H48" s="11" t="s">
        <v>50</v>
      </c>
    </row>
    <row r="49" spans="1:8" ht="27" customHeight="1" x14ac:dyDescent="0.35">
      <c r="A49" s="31"/>
      <c r="B49" s="32">
        <v>7</v>
      </c>
      <c r="C49" s="6">
        <v>47</v>
      </c>
      <c r="D49" s="9" t="s">
        <v>7</v>
      </c>
      <c r="E49" s="10" t="s">
        <v>8</v>
      </c>
      <c r="F49" s="9">
        <f>1.04+1.94+3.1+3</f>
        <v>9.08</v>
      </c>
      <c r="G49" s="9" t="s">
        <v>9</v>
      </c>
      <c r="H49" s="8" t="s">
        <v>45</v>
      </c>
    </row>
    <row r="50" spans="1:8" ht="27" customHeight="1" x14ac:dyDescent="0.35">
      <c r="A50" s="31"/>
      <c r="B50" s="33"/>
      <c r="C50" s="6">
        <v>48</v>
      </c>
      <c r="D50" s="9" t="s">
        <v>36</v>
      </c>
      <c r="E50" s="10" t="s">
        <v>15</v>
      </c>
      <c r="F50" s="9">
        <v>1</v>
      </c>
      <c r="G50" s="9" t="s">
        <v>37</v>
      </c>
      <c r="H50" s="11" t="s">
        <v>50</v>
      </c>
    </row>
    <row r="51" spans="1:8" ht="27" customHeight="1" x14ac:dyDescent="0.35">
      <c r="A51" s="31"/>
      <c r="B51" s="34">
        <v>8</v>
      </c>
      <c r="C51" s="6">
        <v>49</v>
      </c>
      <c r="D51" s="9" t="s">
        <v>7</v>
      </c>
      <c r="E51" s="10" t="s">
        <v>8</v>
      </c>
      <c r="F51" s="9">
        <f>3.7+6.35</f>
        <v>10.050000000000001</v>
      </c>
      <c r="G51" s="9" t="s">
        <v>9</v>
      </c>
      <c r="H51" s="8" t="s">
        <v>45</v>
      </c>
    </row>
    <row r="52" spans="1:8" ht="27" customHeight="1" x14ac:dyDescent="0.35">
      <c r="A52" s="31"/>
      <c r="B52" s="34"/>
      <c r="C52" s="6">
        <v>50</v>
      </c>
      <c r="D52" s="9" t="s">
        <v>12</v>
      </c>
      <c r="E52" s="10" t="s">
        <v>8</v>
      </c>
      <c r="F52" s="9">
        <v>3</v>
      </c>
      <c r="G52" s="9" t="s">
        <v>13</v>
      </c>
      <c r="H52" s="11" t="s">
        <v>47</v>
      </c>
    </row>
    <row r="53" spans="1:8" ht="27" customHeight="1" x14ac:dyDescent="0.35">
      <c r="A53" s="31"/>
      <c r="B53" s="18"/>
      <c r="C53" s="6">
        <v>51</v>
      </c>
      <c r="D53" s="9" t="s">
        <v>39</v>
      </c>
      <c r="E53" s="10" t="s">
        <v>40</v>
      </c>
      <c r="F53" s="9">
        <v>2</v>
      </c>
      <c r="G53" s="9" t="s">
        <v>41</v>
      </c>
      <c r="H53" s="11" t="s">
        <v>51</v>
      </c>
    </row>
    <row r="54" spans="1:8" ht="27" customHeight="1" x14ac:dyDescent="0.35">
      <c r="A54" s="31"/>
      <c r="B54" s="17"/>
      <c r="C54" s="12">
        <v>52</v>
      </c>
      <c r="D54" s="13" t="s">
        <v>42</v>
      </c>
      <c r="E54" s="14" t="s">
        <v>43</v>
      </c>
      <c r="F54" s="13">
        <v>16</v>
      </c>
      <c r="G54" s="13"/>
      <c r="H54" s="11" t="s">
        <v>78</v>
      </c>
    </row>
    <row r="55" spans="1:8" s="15" customFormat="1" ht="27" customHeight="1" x14ac:dyDescent="0.35">
      <c r="A55" s="31"/>
      <c r="B55" s="26"/>
      <c r="C55" s="27">
        <v>53</v>
      </c>
      <c r="D55" s="9" t="s">
        <v>70</v>
      </c>
      <c r="E55" s="10" t="s">
        <v>59</v>
      </c>
      <c r="F55" s="9">
        <v>63.7</v>
      </c>
      <c r="G55" s="9"/>
      <c r="H55" s="11" t="s">
        <v>74</v>
      </c>
    </row>
    <row r="56" spans="1:8" ht="27" customHeight="1" x14ac:dyDescent="0.35">
      <c r="A56" s="31"/>
      <c r="B56" s="16"/>
      <c r="C56" s="28"/>
      <c r="D56" s="9" t="s">
        <v>71</v>
      </c>
      <c r="E56" s="10" t="s">
        <v>59</v>
      </c>
      <c r="F56" s="9">
        <v>4</v>
      </c>
      <c r="G56" s="16"/>
      <c r="H56" s="11" t="s">
        <v>75</v>
      </c>
    </row>
    <row r="57" spans="1:8" ht="78" customHeight="1" x14ac:dyDescent="0.35">
      <c r="A57" s="31"/>
      <c r="B57" s="16"/>
      <c r="C57" s="28"/>
      <c r="D57" s="9" t="s">
        <v>72</v>
      </c>
      <c r="E57" s="10" t="s">
        <v>59</v>
      </c>
      <c r="F57" s="9">
        <v>75</v>
      </c>
      <c r="G57" s="16"/>
      <c r="H57" s="11" t="s">
        <v>76</v>
      </c>
    </row>
    <row r="58" spans="1:8" ht="93.75" customHeight="1" x14ac:dyDescent="0.35">
      <c r="A58" s="31"/>
      <c r="B58" s="16"/>
      <c r="C58" s="29"/>
      <c r="D58" s="9" t="s">
        <v>73</v>
      </c>
      <c r="E58" s="10" t="s">
        <v>59</v>
      </c>
      <c r="F58" s="9">
        <v>20</v>
      </c>
      <c r="G58" s="16"/>
      <c r="H58" s="11" t="s">
        <v>77</v>
      </c>
    </row>
  </sheetData>
  <mergeCells count="12">
    <mergeCell ref="C55:C58"/>
    <mergeCell ref="A2:A58"/>
    <mergeCell ref="B46:B48"/>
    <mergeCell ref="B49:B50"/>
    <mergeCell ref="B51:B52"/>
    <mergeCell ref="B26:B38"/>
    <mergeCell ref="B39:B42"/>
    <mergeCell ref="B43:B45"/>
    <mergeCell ref="B3:B6"/>
    <mergeCell ref="B7:B10"/>
    <mergeCell ref="B11:B13"/>
    <mergeCell ref="B14:B25"/>
  </mergeCells>
  <phoneticPr fontId="1" type="noConversion"/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6"/>
  <sheetViews>
    <sheetView tabSelected="1" zoomScale="190" zoomScaleNormal="190" workbookViewId="0">
      <selection activeCell="C3" sqref="C3"/>
    </sheetView>
  </sheetViews>
  <sheetFormatPr defaultRowHeight="14.15" x14ac:dyDescent="0.35"/>
  <cols>
    <col min="3" max="3" width="25" customWidth="1"/>
    <col min="4" max="4" width="15.140625" customWidth="1"/>
    <col min="7" max="7" width="21.640625" customWidth="1"/>
  </cols>
  <sheetData>
    <row r="2" spans="1:7" ht="18" x14ac:dyDescent="0.35">
      <c r="A2" s="21"/>
      <c r="B2" s="36"/>
      <c r="C2" s="36"/>
      <c r="D2" s="36"/>
      <c r="E2" s="36"/>
      <c r="F2" s="36"/>
      <c r="G2" s="37"/>
    </row>
    <row r="3" spans="1:7" x14ac:dyDescent="0.35">
      <c r="A3" s="22" t="s">
        <v>60</v>
      </c>
      <c r="B3" s="23" t="s">
        <v>58</v>
      </c>
      <c r="C3" s="23" t="s">
        <v>80</v>
      </c>
      <c r="D3" s="24" t="s">
        <v>57</v>
      </c>
      <c r="E3" s="23" t="s">
        <v>56</v>
      </c>
      <c r="F3" s="23" t="s">
        <v>55</v>
      </c>
      <c r="G3" s="24" t="s">
        <v>44</v>
      </c>
    </row>
    <row r="4" spans="1:7" ht="146.5" customHeight="1" x14ac:dyDescent="0.35">
      <c r="A4" s="38" t="s">
        <v>61</v>
      </c>
      <c r="B4" s="3" t="s">
        <v>62</v>
      </c>
      <c r="C4" s="3"/>
      <c r="D4" s="20" t="s">
        <v>63</v>
      </c>
      <c r="E4" s="3">
        <v>40</v>
      </c>
      <c r="F4" s="3" t="s">
        <v>54</v>
      </c>
      <c r="G4" s="25" t="s">
        <v>69</v>
      </c>
    </row>
    <row r="5" spans="1:7" ht="89.15" customHeight="1" x14ac:dyDescent="0.35">
      <c r="A5" s="39"/>
      <c r="B5" s="3" t="s">
        <v>53</v>
      </c>
      <c r="C5" s="3"/>
      <c r="D5" s="20" t="s">
        <v>64</v>
      </c>
      <c r="E5" s="3">
        <v>40</v>
      </c>
      <c r="F5" s="3" t="s">
        <v>52</v>
      </c>
      <c r="G5" s="19" t="s">
        <v>65</v>
      </c>
    </row>
    <row r="6" spans="1:7" ht="73.5" customHeight="1" x14ac:dyDescent="0.35">
      <c r="A6" s="39"/>
      <c r="B6" s="3" t="s">
        <v>66</v>
      </c>
      <c r="C6" s="3"/>
      <c r="D6" s="20" t="s">
        <v>67</v>
      </c>
      <c r="E6" s="3">
        <v>8</v>
      </c>
      <c r="F6" s="3" t="s">
        <v>54</v>
      </c>
      <c r="G6" s="25" t="s">
        <v>68</v>
      </c>
    </row>
  </sheetData>
  <mergeCells count="2">
    <mergeCell ref="B2:G2"/>
    <mergeCell ref="A4:A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实验室家具</vt:lpstr>
      <vt:lpstr>办公室家具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2023-11-17T06:45:01Z</dcterms:modified>
</cp:coreProperties>
</file>